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Program Summary" sheetId="2" state="visible" r:id="rId2"/>
    <sheet xmlns:r="http://schemas.openxmlformats.org/officeDocument/2006/relationships" name="Employee Roster &amp; Baseline" sheetId="3" state="visible" r:id="rId3"/>
    <sheet xmlns:r="http://schemas.openxmlformats.org/officeDocument/2006/relationships" name="Surveillance Schedule" sheetId="4" state="visible" r:id="rId4"/>
    <sheet xmlns:r="http://schemas.openxmlformats.org/officeDocument/2006/relationships" name="Evaluations Log" sheetId="5" state="visible" r:id="rId5"/>
    <sheet xmlns:r="http://schemas.openxmlformats.org/officeDocument/2006/relationships" name="Restrictions &amp; Accommodations" sheetId="6" state="visible" r:id="rId6"/>
    <sheet xmlns:r="http://schemas.openxmlformats.org/officeDocument/2006/relationships" name="Respirator Med Eval" sheetId="7" state="visible" r:id="rId7"/>
    <sheet xmlns:r="http://schemas.openxmlformats.org/officeDocument/2006/relationships" name="Hearing Conservation" sheetId="8" state="visible" r:id="rId8"/>
    <sheet xmlns:r="http://schemas.openxmlformats.org/officeDocument/2006/relationships" name="Vaccinations &amp; Titers" sheetId="9" state="visible" r:id="rId9"/>
    <sheet xmlns:r="http://schemas.openxmlformats.org/officeDocument/2006/relationships" name="Fit-for-Duty Decisions" sheetId="10" state="visible" r:id="rId10"/>
    <sheet xmlns:r="http://schemas.openxmlformats.org/officeDocument/2006/relationships" name="Dashboard" sheetId="11" state="visible" r:id="rId1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color theme="1"/>
      <sz val="11"/>
    </font>
    <font>
      <name val="Inter"/>
      <b val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  <xf numFmtId="0" fontId="8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Upcoming Exams Due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Dashboard!$D$7:$D$9</f>
              <strCache>
                <ptCount val="3"/>
                <pt idx="0">
                  <v>≤30 days</v>
                </pt>
                <pt idx="1">
                  <v>≤60 days</v>
                </pt>
                <pt idx="2">
                  <v>≤90 days</v>
                </pt>
              </strCache>
            </strRef>
          </cat>
          <val>
            <numRef>
              <f>Dashboard!$E$7:$E$9</f>
              <numCache>
                <formatCode>General</formatCode>
                <ptCount val="3"/>
                <pt idx="0">
                  <v>0</v>
                </pt>
                <pt idx="1">
                  <v>0</v>
                </pt>
                <pt idx="2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Days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Restrictions (Start Dates)</a:t>
            </a:r>
          </a:p>
        </rich>
      </tx>
      <overlay val="0"/>
    </title>
    <plotArea>
      <layout/>
      <lineChart>
        <grouping val="standar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Dashboard!$D$13:$D$22</f>
              <strCache>
                <ptCount val="3"/>
                <pt idx="1">
                  <v>Restrict ID</v>
                </pt>
                <pt idx="2">
                  <v>R-001</v>
                </pt>
              </strCache>
            </strRef>
          </cat>
          <val>
            <numRef>
              <f>Dashboard!$F$13:$F$22</f>
              <numCache>
                <formatCode>General</formatCode>
                <ptCount val="10"/>
                <pt idx="0">
                  <v>1</v>
                </pt>
                <pt idx="1">
                  <v>2</v>
                </pt>
                <pt idx="2">
                  <v>3</v>
                </pt>
                <pt idx="3">
                  <v>4</v>
                </pt>
                <pt idx="4">
                  <v>5</v>
                </pt>
                <pt idx="5">
                  <v>6</v>
                </pt>
                <pt idx="6">
                  <v>7</v>
                </pt>
                <pt idx="7">
                  <v>8</v>
                </pt>
                <pt idx="8">
                  <v>9</v>
                </pt>
                <pt idx="9">
                  <v>10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ID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Index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MEDICAL SURVEILLANCE REGISTER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STV-HRM-REG-003A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tabSelected="1" workbookViewId="0">
      <selection activeCell="A1" sqref="A1:H1"/>
    </sheetView>
  </sheetViews>
  <sheetFormatPr baseColWidth="10" defaultColWidth="8.83203125" defaultRowHeight="15"/>
  <cols>
    <col width="28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FIT-FOR-DUTY &amp; MEDICAL SURVEILLANCE — PROGRAM SUMMARY</t>
        </is>
      </c>
    </row>
    <row r="3">
      <c r="A3" s="21" t="inlineStr">
        <is>
          <t>Document Code: STV-HRM-FRM-003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Program Owner</t>
        </is>
      </c>
      <c r="B5" s="23" t="inlineStr">
        <is>
          <t>HSE Manager</t>
        </is>
      </c>
      <c r="C5" s="23" t="inlineStr">
        <is>
          <t>Medical Provider</t>
        </is>
      </c>
      <c r="E5" s="23" t="inlineStr">
        <is>
          <t>Confidentiality Notice</t>
        </is>
      </c>
      <c r="F5" s="23" t="inlineStr">
        <is>
          <t>This workbook contains confidential medical info. Access restricted.</t>
        </is>
      </c>
    </row>
    <row r="6">
      <c r="A6" s="22" t="inlineStr">
        <is>
          <t>OSHA Programs Covered</t>
        </is>
      </c>
      <c r="B6" s="22" t="inlineStr">
        <is>
          <t>Respirator, Hearing Conservation, Silica, First Aid</t>
        </is>
      </c>
      <c r="C6" s="22" t="inlineStr">
        <is>
          <t>Review Frequency</t>
        </is>
      </c>
      <c r="D6" s="22" t="inlineStr">
        <is>
          <t>Annual</t>
        </is>
      </c>
      <c r="E6" s="22" t="inlineStr">
        <is>
          <t>Data Location</t>
        </is>
      </c>
      <c r="F6" s="22" t="inlineStr">
        <is>
          <t>QMS/HR Secure Vault</t>
        </is>
      </c>
      <c r="G6" s="22" t="n"/>
      <c r="H6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EMPLOYEE ROSTER &amp; BASELINE DATA (CONFIDENTIAL)</t>
        </is>
      </c>
    </row>
    <row r="3">
      <c r="A3" s="24" t="inlineStr">
        <is>
          <t>Document Code: STV-HRM-FRM-003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Employee ID</t>
        </is>
      </c>
      <c r="B5" s="23" t="inlineStr">
        <is>
          <t>Name</t>
        </is>
      </c>
      <c r="C5" s="23" t="inlineStr">
        <is>
          <t>Role/Trade</t>
        </is>
      </c>
      <c r="D5" s="23" t="inlineStr">
        <is>
          <t>DOB (YYYY-MM)</t>
        </is>
      </c>
      <c r="E5" s="23" t="inlineStr">
        <is>
          <t>Hire Date</t>
        </is>
      </c>
      <c r="F5" s="23" t="inlineStr">
        <is>
          <t>Silica Exposure (Y/N)</t>
        </is>
      </c>
      <c r="G5" s="23" t="inlineStr">
        <is>
          <t>Respirator Required (Y/N)</t>
        </is>
      </c>
      <c r="H5" s="23" t="inlineStr">
        <is>
          <t>Baseline Date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</row>
  </sheetData>
  <mergeCells count="3">
    <mergeCell ref="A3:H3"/>
    <mergeCell ref="A2:H2"/>
    <mergeCell ref="A1:H1"/>
  </mergeCells>
  <dataValidations count="1">
    <dataValidation sqref="D4:E1000 E4:F1000 F4:G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SURVEILLANCE SCHEDULE</t>
        </is>
      </c>
    </row>
    <row r="3">
      <c r="A3" s="24" t="inlineStr">
        <is>
          <t>Document Code: STV-HRM-FRM-003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Employee ID</t>
        </is>
      </c>
      <c r="B5" s="23" t="inlineStr">
        <is>
          <t>Name</t>
        </is>
      </c>
      <c r="C5" s="23" t="inlineStr">
        <is>
          <t>Exam Type (Audio/Vision/Resp/Silica/Gen)</t>
        </is>
      </c>
      <c r="D5" s="23" t="inlineStr">
        <is>
          <t>Last Exam Date</t>
        </is>
      </c>
      <c r="E5" s="23" t="inlineStr">
        <is>
          <t>Next Due Date</t>
        </is>
      </c>
      <c r="F5" s="23" t="inlineStr">
        <is>
          <t>Status</t>
        </is>
      </c>
      <c r="G5" s="23" t="inlineStr">
        <is>
          <t>Provider</t>
        </is>
      </c>
      <c r="H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</row>
  </sheetData>
  <mergeCells count="3">
    <mergeCell ref="A3:H3"/>
    <mergeCell ref="A2:H2"/>
    <mergeCell ref="A1:H1"/>
  </mergeCells>
  <conditionalFormatting sqref="E4:E1000">
    <cfRule type="expression" priority="1" stopIfTrue="1">
      <formula>$E4&lt;=TODAY()+30</formula>
    </cfRule>
  </conditionalFormatting>
  <dataValidations count="1">
    <dataValidation sqref="F4:F1000" showDropDown="0" showInputMessage="1" showErrorMessage="1" allowBlank="1" type="list">
      <formula1>"Scheduled,Completed,Overdue,Deferred,Not Required"</formula1>
    </dataValidation>
  </dataValidation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  <c r="I1" s="22" t="n"/>
    </row>
    <row r="2" ht="16" customHeight="1" s="3">
      <c r="A2" s="20" t="inlineStr">
        <is>
          <t>EVALUATIONS LOG</t>
        </is>
      </c>
      <c r="I2" s="22" t="n"/>
    </row>
    <row r="3">
      <c r="A3" s="24" t="inlineStr">
        <is>
          <t>Document Code: STV-HRM-FRM-003 | Revision: 00 | Effective Date: 2026-10-24</t>
        </is>
      </c>
      <c r="I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Eval ID</t>
        </is>
      </c>
      <c r="B5" s="23" t="inlineStr">
        <is>
          <t>Employee ID</t>
        </is>
      </c>
      <c r="C5" s="23" t="inlineStr">
        <is>
          <t>Name</t>
        </is>
      </c>
      <c r="D5" s="23" t="inlineStr">
        <is>
          <t>Date</t>
        </is>
      </c>
      <c r="E5" s="23" t="inlineStr">
        <is>
          <t>Type (Pre-Placement/Periodic/Return-to-Work)</t>
        </is>
      </c>
      <c r="F5" s="23" t="inlineStr">
        <is>
          <t>Physician/NP</t>
        </is>
      </c>
      <c r="G5" s="23" t="inlineStr">
        <is>
          <t>Outcome</t>
        </is>
      </c>
      <c r="H5" s="23" t="inlineStr">
        <is>
          <t>Restrictions (Y/N)</t>
        </is>
      </c>
      <c r="I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</row>
  </sheetData>
  <mergeCells count="3">
    <mergeCell ref="A3:H3"/>
    <mergeCell ref="A2:H2"/>
    <mergeCell ref="A1:H1"/>
  </mergeCells>
  <dataValidations count="1">
    <dataValidation sqref="D4:E1000 E4:F1000 F4:G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  <c r="I1" s="22" t="n"/>
    </row>
    <row r="2" ht="16" customHeight="1" s="3">
      <c r="A2" s="20" t="inlineStr">
        <is>
          <t>RESTRICTIONS &amp; ACCOMMODATIONS</t>
        </is>
      </c>
      <c r="I2" s="22" t="n"/>
    </row>
    <row r="3">
      <c r="A3" s="24" t="inlineStr">
        <is>
          <t>Document Code: STV-HRM-FRM-003 | Revision: 00 | Effective Date: 2026-10-24</t>
        </is>
      </c>
      <c r="I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Restrict ID</t>
        </is>
      </c>
      <c r="B5" s="23" t="inlineStr">
        <is>
          <t>Employee ID</t>
        </is>
      </c>
      <c r="C5" s="23" t="inlineStr">
        <is>
          <t>Name</t>
        </is>
      </c>
      <c r="D5" s="23" t="inlineStr">
        <is>
          <t>Restriction</t>
        </is>
      </c>
      <c r="E5" s="23" t="inlineStr">
        <is>
          <t>Effective From</t>
        </is>
      </c>
      <c r="F5" s="23" t="inlineStr">
        <is>
          <t>Duration (days)</t>
        </is>
      </c>
      <c r="G5" s="23" t="inlineStr">
        <is>
          <t>Accommodations</t>
        </is>
      </c>
      <c r="H5" s="23" t="inlineStr">
        <is>
          <t>Closed (Y/N)</t>
        </is>
      </c>
      <c r="I5" s="23" t="inlineStr">
        <is>
          <t>Close Date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</sheetData>
  <mergeCells count="3">
    <mergeCell ref="A3:H3"/>
    <mergeCell ref="A2:H2"/>
    <mergeCell ref="A1:H1"/>
  </mergeCells>
  <dataValidations count="1">
    <dataValidation sqref="D4:E1000 E4:F1000 F4:G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RESPIRATOR MEDICAL EVALUATION (OSHA 1910.134)</t>
        </is>
      </c>
      <c r="I2" s="22" t="n"/>
      <c r="J2" s="22" t="n"/>
    </row>
    <row r="3">
      <c r="A3" s="24" t="inlineStr">
        <is>
          <t>Document Code: STV-HRM-FRM-003 | Revision: 00 | Effective Date: 2026-10-24</t>
        </is>
      </c>
      <c r="I3" s="25" t="n"/>
      <c r="J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Employee ID</t>
        </is>
      </c>
      <c r="B5" s="23" t="inlineStr">
        <is>
          <t>Name</t>
        </is>
      </c>
      <c r="C5" s="23" t="inlineStr">
        <is>
          <t>Respirator Type (N95/Half/Full/PAPR)</t>
        </is>
      </c>
      <c r="D5" s="23" t="inlineStr">
        <is>
          <t>Medical Questionnaire (Y/N)</t>
        </is>
      </c>
      <c r="E5" s="23" t="inlineStr">
        <is>
          <t>Clearance (Y/N)</t>
        </is>
      </c>
      <c r="F5" s="23" t="inlineStr">
        <is>
          <t>Clearance Date</t>
        </is>
      </c>
      <c r="G5" s="23" t="inlineStr">
        <is>
          <t>Fit Test Type (QLFT/QNFT)</t>
        </is>
      </c>
      <c r="H5" s="23" t="inlineStr">
        <is>
          <t>Fit Test Date</t>
        </is>
      </c>
      <c r="I5" s="23" t="inlineStr">
        <is>
          <t>Fit Test Result (Pass/Fail)</t>
        </is>
      </c>
      <c r="J5" s="23" t="inlineStr">
        <is>
          <t>Next Due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</sheetData>
  <mergeCells count="3">
    <mergeCell ref="A3:H3"/>
    <mergeCell ref="A2:H2"/>
    <mergeCell ref="A1:H1"/>
  </mergeCells>
  <conditionalFormatting sqref="J4:J1000">
    <cfRule type="expression" priority="1" stopIfTrue="1">
      <formula>$J4&lt;=TODAY()+30</formula>
    </cfRule>
  </conditionalFormatting>
  <dataValidations count="1">
    <dataValidation sqref="D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7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HEARING CONSERVATION — AUDIOMETRY</t>
        </is>
      </c>
    </row>
    <row r="3">
      <c r="A3" s="24" t="inlineStr">
        <is>
          <t>Document Code: STV-HRM-FRM-003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Employee ID</t>
        </is>
      </c>
      <c r="B5" s="23" t="inlineStr">
        <is>
          <t>Name</t>
        </is>
      </c>
      <c r="C5" s="23" t="inlineStr">
        <is>
          <t>Baseline Date</t>
        </is>
      </c>
      <c r="D5" s="23" t="inlineStr">
        <is>
          <t>Most Recent Audiogram</t>
        </is>
      </c>
      <c r="E5" s="23" t="inlineStr">
        <is>
          <t>STS (Y/N)</t>
        </is>
      </c>
      <c r="F5" s="23" t="inlineStr">
        <is>
          <t>Hearing Protection Assigned (Y/N)</t>
        </is>
      </c>
      <c r="G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</sheetData>
  <mergeCells count="3">
    <mergeCell ref="A3:H3"/>
    <mergeCell ref="A2:H2"/>
    <mergeCell ref="A1:H1"/>
  </mergeCells>
  <dataValidations count="1">
    <dataValidation sqref="D4:E1000 E4:F1000 F4:G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  <c r="I1" s="22" t="n"/>
    </row>
    <row r="2" ht="16" customHeight="1" s="3">
      <c r="A2" s="20" t="inlineStr">
        <is>
          <t>VACCINATIONS &amp; TITERS</t>
        </is>
      </c>
      <c r="I2" s="22" t="n"/>
    </row>
    <row r="3">
      <c r="A3" s="24" t="inlineStr">
        <is>
          <t>Document Code: STV-HRM-FRM-003 | Revision: 00 | Effective Date: 2026-10-24</t>
        </is>
      </c>
      <c r="I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Employee ID</t>
        </is>
      </c>
      <c r="B5" s="23" t="inlineStr">
        <is>
          <t>Name</t>
        </is>
      </c>
      <c r="C5" s="23" t="inlineStr">
        <is>
          <t>Vaccine/Test</t>
        </is>
      </c>
      <c r="D5" s="23" t="inlineStr">
        <is>
          <t>Dose/Result</t>
        </is>
      </c>
      <c r="E5" s="23" t="inlineStr">
        <is>
          <t>Issue/Test Date</t>
        </is>
      </c>
      <c r="F5" s="23" t="inlineStr">
        <is>
          <t>Expiry/Next Due</t>
        </is>
      </c>
      <c r="G5" s="23" t="inlineStr">
        <is>
          <t>Provider</t>
        </is>
      </c>
      <c r="H5" s="23" t="inlineStr">
        <is>
          <t>Verified (Y/N)</t>
        </is>
      </c>
      <c r="I5" s="23" t="inlineStr">
        <is>
          <t>File Ref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</sheetData>
  <mergeCells count="3">
    <mergeCell ref="A3:H3"/>
    <mergeCell ref="A2:H2"/>
    <mergeCell ref="A1:H1"/>
  </mergeCells>
  <conditionalFormatting sqref="F4:F1000">
    <cfRule type="expression" priority="1" stopIfTrue="1">
      <formula>$F4&lt;=TODAY()+30</formula>
    </cfRule>
  </conditionalFormatting>
  <dataValidations count="1">
    <dataValidation sqref="D4:E1000 E4:F1000 F4:G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1"/>
  </cols>
  <sheetData>
    <row r="1" ht="19" customHeight="1" s="3">
      <c r="A1" s="19" t="inlineStr">
        <is>
          <t>STRAVIK CONSTRUCTION SERVICES INC.</t>
        </is>
      </c>
      <c r="I1" s="22" t="n"/>
      <c r="J1" s="22" t="n"/>
      <c r="K1" s="22" t="n"/>
    </row>
    <row r="2" ht="16" customHeight="1" s="3">
      <c r="A2" s="20" t="inlineStr">
        <is>
          <t>FIT-FOR-DUTY DECISIONS</t>
        </is>
      </c>
      <c r="I2" s="22" t="n"/>
      <c r="J2" s="22" t="n"/>
      <c r="K2" s="22" t="n"/>
    </row>
    <row r="3">
      <c r="A3" s="24" t="inlineStr">
        <is>
          <t>Document Code: STV-HRM-FRM-003 | Revision: 00 | Effective Date: 2026-10-24</t>
        </is>
      </c>
      <c r="I3" s="25" t="n"/>
      <c r="J3" s="25" t="n"/>
      <c r="K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3" t="inlineStr">
        <is>
          <t>FFD ID</t>
        </is>
      </c>
      <c r="B5" s="23" t="inlineStr">
        <is>
          <t>Employee ID</t>
        </is>
      </c>
      <c r="C5" s="23" t="inlineStr">
        <is>
          <t>Name</t>
        </is>
      </c>
      <c r="D5" s="23" t="inlineStr">
        <is>
          <t>Evaluation Date</t>
        </is>
      </c>
      <c r="E5" s="23" t="inlineStr">
        <is>
          <t>Reason (Pre-Placement/Periodic/RTW/Post-Incident)</t>
        </is>
      </c>
      <c r="F5" s="23" t="inlineStr">
        <is>
          <t>Provider</t>
        </is>
      </c>
      <c r="G5" s="23" t="inlineStr">
        <is>
          <t>Decision</t>
        </is>
      </c>
      <c r="H5" s="23" t="inlineStr">
        <is>
          <t>Restrictions</t>
        </is>
      </c>
      <c r="I5" s="23" t="inlineStr">
        <is>
          <t>Duration (days)</t>
        </is>
      </c>
      <c r="J5" s="23" t="inlineStr">
        <is>
          <t>Re-eval Date</t>
        </is>
      </c>
      <c r="K5" s="23" t="inlineStr">
        <is>
          <t>Comments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</row>
  </sheetData>
  <mergeCells count="3">
    <mergeCell ref="A3:H3"/>
    <mergeCell ref="A2:H2"/>
    <mergeCell ref="A1:H1"/>
  </mergeCells>
  <dataValidations count="1">
    <dataValidation sqref="G4:G1000" showDropDown="0" showInputMessage="1" showErrorMessage="1" allowBlank="1" type="list">
      <formula1>"Fit,Fit w/ Restrictions,Not Fit,Temporary Restriction"</formula1>
    </dataValidation>
  </dataValidation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MEDICAL SURVEILLANCE DASHBOARD</t>
        </is>
      </c>
    </row>
    <row r="3">
      <c r="A3" s="21" t="inlineStr">
        <is>
          <t>Document Code: STV-HRM-FRM-003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2" t="n"/>
      <c r="B5" s="22" t="n"/>
      <c r="C5" s="22" t="n"/>
      <c r="D5" s="22" t="n"/>
      <c r="E5" s="22" t="n"/>
      <c r="F5" s="22" t="n"/>
      <c r="G5" s="22" t="n"/>
      <c r="H5" s="22" t="n"/>
    </row>
    <row r="6">
      <c r="A6" s="23" t="inlineStr">
        <is>
          <t>KPI</t>
        </is>
      </c>
      <c r="B6" s="23" t="inlineStr">
        <is>
          <t>Value</t>
        </is>
      </c>
      <c r="D6" s="23" t="inlineStr">
        <is>
          <t>Window</t>
        </is>
      </c>
      <c r="E6" s="23" t="inlineStr">
        <is>
          <t>Count</t>
        </is>
      </c>
    </row>
    <row r="7">
      <c r="A7" s="22" t="inlineStr">
        <is>
          <t>Employees in Program</t>
        </is>
      </c>
      <c r="B7" s="22">
        <f>COUNTA('Employee Roster &amp; Baseline'!A4:A1000)</f>
        <v/>
      </c>
      <c r="C7" s="22" t="n"/>
      <c r="D7" s="22" t="inlineStr">
        <is>
          <t>≤30 days</t>
        </is>
      </c>
      <c r="E7" s="22">
        <f>COUNTIFS('Surveillance Schedule'!E4:E1000,"&lt;="&amp;TODAY()+30,'Surveillance Schedule'!E4:E1000,"&gt;="&amp;TODAY())</f>
        <v/>
      </c>
      <c r="F7" s="22" t="n"/>
      <c r="G7" s="22" t="n"/>
      <c r="H7" s="22" t="n"/>
    </row>
    <row r="8">
      <c r="A8" s="22" t="inlineStr">
        <is>
          <t>Resp Clearance Current</t>
        </is>
      </c>
      <c r="B8" s="22">
        <f>COUNTIF('Respirator Med Eval'!E4:E1000,"Y")</f>
        <v/>
      </c>
      <c r="C8" s="22" t="n"/>
      <c r="D8" s="22" t="inlineStr">
        <is>
          <t>≤60 days</t>
        </is>
      </c>
      <c r="E8" s="22">
        <f>COUNTIFS('Surveillance Schedule'!E4:E1000,"&lt;="&amp;TODAY()+60,'Surveillance Schedule'!E4:E1000,"&gt;="&amp;TODAY())</f>
        <v/>
      </c>
      <c r="F8" s="22" t="n"/>
      <c r="G8" s="22" t="n"/>
      <c r="H8" s="22" t="n"/>
    </row>
    <row r="9">
      <c r="A9" s="22" t="inlineStr">
        <is>
          <t>Audiometry Records</t>
        </is>
      </c>
      <c r="B9" s="22">
        <f>COUNTA('Hearing Conservation'!A4:A1000)</f>
        <v/>
      </c>
      <c r="C9" s="22" t="n"/>
      <c r="D9" s="22" t="inlineStr">
        <is>
          <t>≤90 days</t>
        </is>
      </c>
      <c r="E9" s="22">
        <f>COUNTIFS('Surveillance Schedule'!E4:E1000,"&lt;="&amp;TODAY()+90,'Surveillance Schedule'!E4:E1000,"&gt;="&amp;TODAY())</f>
        <v/>
      </c>
      <c r="F9" s="22" t="n"/>
      <c r="G9" s="22" t="n"/>
      <c r="H9" s="22" t="n"/>
    </row>
    <row r="10">
      <c r="A10" s="22" t="inlineStr">
        <is>
          <t>Vaccinations Verified</t>
        </is>
      </c>
      <c r="B10" s="22">
        <f>COUNTIF('Vaccinations &amp; Titers'!H4:H1000,"Y")</f>
        <v/>
      </c>
      <c r="C10" s="22" t="n"/>
      <c r="D10" s="22" t="n"/>
      <c r="E10" s="22" t="n"/>
      <c r="F10" s="22" t="n"/>
      <c r="G10" s="22" t="n"/>
      <c r="H10" s="22" t="n"/>
    </row>
    <row r="11">
      <c r="A11" s="22" t="inlineStr">
        <is>
          <t>Active Restrictions</t>
        </is>
      </c>
      <c r="B11" s="22">
        <f>COUNTIF('Restrictions &amp; Accommodations'!H4:H1000,"N")</f>
        <v/>
      </c>
      <c r="C11" s="22" t="n"/>
      <c r="D11" s="22" t="n"/>
      <c r="E11" s="22" t="n"/>
      <c r="F11" s="22" t="n"/>
      <c r="G11" s="22" t="n"/>
      <c r="H11" s="22" t="n"/>
    </row>
    <row r="12">
      <c r="A12" s="22" t="n"/>
      <c r="B12" s="22" t="n"/>
      <c r="C12" s="22" t="n"/>
      <c r="D12" s="22" t="inlineStr">
        <is>
          <t>Restrict ID</t>
        </is>
      </c>
      <c r="E12" s="22" t="inlineStr">
        <is>
          <t>Start Date</t>
        </is>
      </c>
      <c r="F12" s="22" t="inlineStr">
        <is>
          <t>Index</t>
        </is>
      </c>
      <c r="G12" s="22" t="n"/>
      <c r="H12" s="22" t="n"/>
    </row>
    <row r="13">
      <c r="A13" s="22" t="n"/>
      <c r="B13" s="22" t="n"/>
      <c r="C13" s="22" t="n"/>
      <c r="D13" s="22">
        <f>IF('Restrictions &amp; Accommodations'!A4&lt;&gt;"",'Restrictions &amp; Accommodations'!A4,"")</f>
        <v/>
      </c>
      <c r="E13" s="22">
        <f>IF('Restrictions &amp; Accommodations'!E4&lt;&gt;"",'Restrictions &amp; Accommodations'!E4,"")</f>
        <v/>
      </c>
      <c r="F13" s="22" t="n">
        <v>1</v>
      </c>
      <c r="G13" s="22" t="n"/>
      <c r="H13" s="22" t="n"/>
    </row>
    <row r="14">
      <c r="A14" s="22" t="n"/>
      <c r="B14" s="22" t="n"/>
      <c r="C14" s="22" t="n"/>
      <c r="D14" s="22">
        <f>IF('Restrictions &amp; Accommodations'!A5&lt;&gt;"",'Restrictions &amp; Accommodations'!A5,"")</f>
        <v/>
      </c>
      <c r="E14" s="22">
        <f>IF('Restrictions &amp; Accommodations'!E5&lt;&gt;"",'Restrictions &amp; Accommodations'!E5,"")</f>
        <v/>
      </c>
      <c r="F14" s="22" t="n">
        <v>2</v>
      </c>
      <c r="G14" s="22" t="n"/>
      <c r="H14" s="22" t="n"/>
    </row>
    <row r="15">
      <c r="A15" s="22" t="n"/>
      <c r="B15" s="22" t="n"/>
      <c r="C15" s="22" t="n"/>
      <c r="D15" s="22">
        <f>IF('Restrictions &amp; Accommodations'!A6&lt;&gt;"",'Restrictions &amp; Accommodations'!A6,"")</f>
        <v/>
      </c>
      <c r="E15" s="22">
        <f>IF('Restrictions &amp; Accommodations'!E6&lt;&gt;"",'Restrictions &amp; Accommodations'!E6,"")</f>
        <v/>
      </c>
      <c r="F15" s="22" t="n">
        <v>3</v>
      </c>
      <c r="G15" s="22" t="n"/>
      <c r="H15" s="22" t="n"/>
    </row>
    <row r="16">
      <c r="A16" s="22" t="n"/>
      <c r="B16" s="22" t="n"/>
      <c r="C16" s="22" t="n"/>
      <c r="D16" s="22">
        <f>IF('Restrictions &amp; Accommodations'!A7&lt;&gt;"",'Restrictions &amp; Accommodations'!A7,"")</f>
        <v/>
      </c>
      <c r="E16" s="22">
        <f>IF('Restrictions &amp; Accommodations'!E7&lt;&gt;"",'Restrictions &amp; Accommodations'!E7,"")</f>
        <v/>
      </c>
      <c r="F16" s="22" t="n">
        <v>4</v>
      </c>
      <c r="G16" s="22" t="n"/>
      <c r="H16" s="22" t="n"/>
    </row>
    <row r="17">
      <c r="A17" s="22" t="n"/>
      <c r="B17" s="22" t="n"/>
      <c r="C17" s="22" t="n"/>
      <c r="D17" s="22">
        <f>IF('Restrictions &amp; Accommodations'!A8&lt;&gt;"",'Restrictions &amp; Accommodations'!A8,"")</f>
        <v/>
      </c>
      <c r="E17" s="22">
        <f>IF('Restrictions &amp; Accommodations'!E8&lt;&gt;"",'Restrictions &amp; Accommodations'!E8,"")</f>
        <v/>
      </c>
      <c r="F17" s="22" t="n">
        <v>5</v>
      </c>
      <c r="G17" s="22" t="n"/>
      <c r="H17" s="22" t="n"/>
    </row>
    <row r="18">
      <c r="A18" s="22" t="n"/>
      <c r="B18" s="22" t="n"/>
      <c r="C18" s="22" t="n"/>
      <c r="D18" s="22">
        <f>IF('Restrictions &amp; Accommodations'!A9&lt;&gt;"",'Restrictions &amp; Accommodations'!A9,"")</f>
        <v/>
      </c>
      <c r="E18" s="22">
        <f>IF('Restrictions &amp; Accommodations'!E9&lt;&gt;"",'Restrictions &amp; Accommodations'!E9,"")</f>
        <v/>
      </c>
      <c r="F18" s="22" t="n">
        <v>6</v>
      </c>
      <c r="G18" s="22" t="n"/>
      <c r="H18" s="22" t="n"/>
    </row>
    <row r="19">
      <c r="A19" s="22" t="n"/>
      <c r="B19" s="22" t="n"/>
      <c r="C19" s="22" t="n"/>
      <c r="D19" s="22">
        <f>IF('Restrictions &amp; Accommodations'!A10&lt;&gt;"",'Restrictions &amp; Accommodations'!A10,"")</f>
        <v/>
      </c>
      <c r="E19" s="22">
        <f>IF('Restrictions &amp; Accommodations'!E10&lt;&gt;"",'Restrictions &amp; Accommodations'!E10,"")</f>
        <v/>
      </c>
      <c r="F19" s="22" t="n">
        <v>7</v>
      </c>
      <c r="G19" s="22" t="n"/>
      <c r="H19" s="22" t="n"/>
    </row>
    <row r="20">
      <c r="A20" s="22" t="n"/>
      <c r="B20" s="22" t="n"/>
      <c r="C20" s="22" t="n"/>
      <c r="D20" s="22">
        <f>IF('Restrictions &amp; Accommodations'!A11&lt;&gt;"",'Restrictions &amp; Accommodations'!A11,"")</f>
        <v/>
      </c>
      <c r="E20" s="22">
        <f>IF('Restrictions &amp; Accommodations'!E11&lt;&gt;"",'Restrictions &amp; Accommodations'!E11,"")</f>
        <v/>
      </c>
      <c r="F20" s="22" t="n">
        <v>8</v>
      </c>
      <c r="G20" s="22" t="n"/>
      <c r="H20" s="22" t="n"/>
    </row>
    <row r="21">
      <c r="A21" s="22" t="n"/>
      <c r="B21" s="22" t="n"/>
      <c r="C21" s="22" t="n"/>
      <c r="D21" s="22">
        <f>IF('Restrictions &amp; Accommodations'!A12&lt;&gt;"",'Restrictions &amp; Accommodations'!A12,"")</f>
        <v/>
      </c>
      <c r="E21" s="22">
        <f>IF('Restrictions &amp; Accommodations'!E12&lt;&gt;"",'Restrictions &amp; Accommodations'!E12,"")</f>
        <v/>
      </c>
      <c r="F21" s="22" t="n">
        <v>9</v>
      </c>
      <c r="G21" s="22" t="n"/>
      <c r="H21" s="22" t="n"/>
    </row>
    <row r="22">
      <c r="A22" s="22" t="n"/>
      <c r="B22" s="22" t="n"/>
      <c r="C22" s="22" t="n"/>
      <c r="D22" s="22">
        <f>IF('Restrictions &amp; Accommodations'!A13&lt;&gt;"",'Restrictions &amp; Accommodations'!A13,"")</f>
        <v/>
      </c>
      <c r="E22" s="22">
        <f>IF('Restrictions &amp; Accommodations'!E13&lt;&gt;"",'Restrictions &amp; Accommodations'!E13,"")</f>
        <v/>
      </c>
      <c r="F22" s="22" t="n">
        <v>10</v>
      </c>
      <c r="G22" s="22" t="n"/>
      <c r="H22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STV-HRM-REG-003A&amp;RRev 00 · Effective 2026-10-24</oddHeader>
    <oddFooter>&amp;LBUILT STRONGER.&amp;CPage &amp;P of &amp;N&amp;RMedical Surveillance Register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2026-10-25T03:15:33Z</dcterms:modified>
  <cp:lastModifiedBy>Michael Gaya</cp:lastModifiedBy>
</cp:coreProperties>
</file>