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60" windowWidth="30240" windowHeight="1778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Monitoring Plan Summary" sheetId="2" state="visible" r:id="rId2"/>
    <sheet xmlns:r="http://schemas.openxmlformats.org/officeDocument/2006/relationships" name="Noise Monitoring Log" sheetId="3" state="visible" r:id="rId3"/>
    <sheet xmlns:r="http://schemas.openxmlformats.org/officeDocument/2006/relationships" name="Vibration Monitoring Log" sheetId="4" state="visible" r:id="rId4"/>
    <sheet xmlns:r="http://schemas.openxmlformats.org/officeDocument/2006/relationships" name="Equipment &amp; Calibration" sheetId="5" state="visible" r:id="rId5"/>
    <sheet xmlns:r="http://schemas.openxmlformats.org/officeDocument/2006/relationships" name="Community Complaint Log" sheetId="6" state="visible" r:id="rId6"/>
    <sheet xmlns:r="http://schemas.openxmlformats.org/officeDocument/2006/relationships" name="Exceedance &amp; Corrective" sheetId="7" state="visible" r:id="rId7"/>
    <sheet xmlns:r="http://schemas.openxmlformats.org/officeDocument/2006/relationships" name="Dashboard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Calibri"/>
      <family val="2"/>
      <b val="1"/>
      <sz val="14"/>
    </font>
    <font>
      <name val="Calibri"/>
      <family val="2"/>
      <b val="1"/>
      <sz val="12"/>
    </font>
    <font>
      <name val="Calibri"/>
      <family val="2"/>
      <b val="1"/>
      <sz val="11"/>
    </font>
    <font>
      <name val="Inter"/>
      <b val="1"/>
      <color rgb="00FFFFFF"/>
    </font>
    <font>
      <name val="Inter"/>
      <b val="1"/>
      <sz val="14"/>
    </font>
    <font>
      <name val="Inter"/>
      <b val="1"/>
      <sz val="12"/>
    </font>
    <font>
      <name val="Inter"/>
      <color theme="1"/>
      <sz val="11"/>
    </font>
    <font>
      <name val="Inter"/>
      <b val="1"/>
      <sz val="11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4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3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3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4" fillId="2" borderId="1" pivotButton="0" quotePrefix="0" xfId="0"/>
    <xf numFmtId="0" fontId="11" fillId="0" borderId="1" pivotButton="0" quotePrefix="0" xfId="0"/>
    <xf numFmtId="0" fontId="12" fillId="0" borderId="0" pivotButton="0" quotePrefix="0" xfId="0"/>
    <xf numFmtId="0" fontId="13" fillId="0" borderId="0" pivotButton="0" quotePrefix="0" xfId="0"/>
    <xf numFmtId="0" fontId="4" fillId="3" borderId="0" pivotButton="0" quotePrefix="0" xfId="0"/>
    <xf numFmtId="0" fontId="11" fillId="0" borderId="0" pivotButton="0" quotePrefix="0" xfId="0"/>
    <xf numFmtId="0" fontId="4" fillId="2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7" fillId="0" borderId="0" pivotButton="0" quotePrefix="0" xfId="0"/>
    <xf numFmtId="0" fontId="4" fillId="2" borderId="0" applyAlignment="1" pivotButton="0" quotePrefix="0" xfId="0">
      <alignment vertical="center" wrapText="1"/>
    </xf>
    <xf numFmtId="0" fontId="8" fillId="0" borderId="0" applyAlignment="1" pivotButton="0" quotePrefix="0" xfId="0">
      <alignment horizontal="center"/>
    </xf>
    <xf numFmtId="0" fontId="8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Noise Trend (dBA)</a:t>
            </a:r>
          </a:p>
        </rich>
      </tx>
      <overlay val="0"/>
    </title>
    <plotArea>
      <layout/>
      <lineChart>
        <grouping val="standard"/>
        <varyColors val="0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'Noise Monitoring Log'!$A$4:$A$6</f>
              <strCache>
                <ptCount val="3"/>
                <pt idx="1">
                  <v>Date</v>
                </pt>
                <pt idx="2">
                  <v>2025-10-31</v>
                </pt>
              </strCache>
            </strRef>
          </cat>
          <val>
            <numRef>
              <f>'Noise Monitoring Log'!$F$4:$F$6</f>
              <numCache>
                <formatCode>General</formatCode>
                <ptCount val="3"/>
                <pt idx="1">
                  <v>0</v>
                </pt>
                <pt idx="2">
                  <v>62</v>
                </pt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smooth val="0"/>
        <axId val="10"/>
        <axId val="100"/>
      </lineChart>
      <catAx>
        <axId val="10"/>
        <scaling>
          <orientation val="minMax"/>
        </scaling>
        <delete val="0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0"/>
        <crosses val="autoZero"/>
        <auto val="0"/>
        <lblAlgn val="ctr"/>
        <lblOffset val="100"/>
        <noMultiLvlLbl val="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dBA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Vibration Trend (PPV)</a:t>
            </a:r>
          </a:p>
        </rich>
      </tx>
      <overlay val="0"/>
    </title>
    <plotArea>
      <layout/>
      <lineChart>
        <grouping val="standard"/>
        <varyColors val="0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'Vibration Monitoring Log'!$A$4:$A$5</f>
              <strCache>
                <ptCount val="2"/>
                <pt idx="1">
                  <v>Date</v>
                </pt>
              </strCache>
            </strRef>
          </cat>
          <val>
            <numRef>
              <f>'Vibration Monitoring Log'!$F$4:$F$5</f>
              <numCache>
                <formatCode>General</formatCode>
                <ptCount val="2"/>
                <pt idx="1">
                  <v>0</v>
                </pt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smooth val="0"/>
        <axId val="10"/>
        <axId val="100"/>
      </lineChart>
      <catAx>
        <axId val="10"/>
        <scaling>
          <orientation val="minMax"/>
        </scaling>
        <delete val="0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0"/>
        <crosses val="autoZero"/>
        <auto val="0"/>
        <lblAlgn val="ctr"/>
        <lblOffset val="100"/>
        <noMultiLvlLbl val="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PPV (in/s)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Complaints by Type</a:t>
            </a:r>
          </a:p>
        </rich>
      </tx>
      <overlay val="0"/>
    </title>
    <plotArea>
      <layout/>
      <barChart>
        <barDir val="col"/>
        <grouping val="clustered"/>
        <varyColors val="0"/>
        <ser>
          <idx val="0"/>
          <order val="0"/>
          <spPr>
            <a:ln xmlns:a="http://schemas.openxmlformats.org/drawingml/2006/main">
              <a:prstDash val="solid"/>
            </a:ln>
          </spPr>
          <invertIfNegative val="0"/>
          <cat>
            <strRef>
              <f>Dashboard!$A$40:$A$42</f>
              <strCache>
                <ptCount val="3"/>
                <pt idx="0">
                  <v>Noise</v>
                </pt>
                <pt idx="1">
                  <v>Vibration</v>
                </pt>
                <pt idx="2">
                  <v>Both</v>
                </pt>
              </strCache>
            </strRef>
          </cat>
          <val>
            <numRef>
              <f>Dashboard!$B$40:$B$42</f>
              <numCache>
                <formatCode>General</formatCode>
                <ptCount val="3"/>
                <pt idx="0">
                  <v>1</v>
                </pt>
                <pt idx="1">
                  <v>0</v>
                </pt>
                <pt idx="2">
                  <v>0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Type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0"/>
        <crosses val="autoZero"/>
        <auto val="0"/>
        <lblAlgn val="ctr"/>
        <lblOffset val="100"/>
        <noMultiLvlLbl val="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5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21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5</row>
      <rowOff>0</rowOff>
    </from>
    <ext cx="540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style="3" min="1" max="1"/>
    <col width="22" customWidth="1" style="3" min="2" max="2"/>
    <col width="40" customWidth="1" style="3" min="3" max="3"/>
    <col width="24" customWidth="1" style="3" min="4" max="4"/>
    <col width="24" customWidth="1" style="3" min="5" max="5"/>
    <col width="24" customWidth="1" style="3" min="6" max="6"/>
  </cols>
  <sheetData>
    <row r="2" ht="18" customHeight="1" s="3"/>
    <row r="3" ht="18" customHeight="1" s="3"/>
    <row r="4" ht="18" customHeight="1" s="3"/>
    <row r="5" ht="18" customHeight="1" s="3"/>
    <row r="6" ht="18" customHeight="1" s="3"/>
    <row r="8">
      <c r="B8" s="8" t="inlineStr">
        <is>
          <t>NOISE VIBRATION COMPLIANCE</t>
        </is>
      </c>
    </row>
    <row r="9">
      <c r="B9" s="9" t="inlineStr">
        <is>
          <t>STRAVIK Construction Group · Controlled Document</t>
        </is>
      </c>
    </row>
    <row r="11">
      <c r="B11" s="10" t="inlineStr">
        <is>
          <t>Document No.</t>
        </is>
      </c>
      <c r="C11" s="11" t="inlineStr">
        <is>
          <t>STV-ENV-REG-006A</t>
        </is>
      </c>
    </row>
    <row r="12">
      <c r="B12" s="10" t="inlineStr">
        <is>
          <t>Revision</t>
        </is>
      </c>
      <c r="C12" s="11" t="inlineStr">
        <is>
          <t>00 (Initial Issue)</t>
        </is>
      </c>
    </row>
    <row r="13">
      <c r="B13" s="10" t="inlineStr">
        <is>
          <t>Effective Date</t>
        </is>
      </c>
      <c r="C13" s="11" t="inlineStr">
        <is>
          <t>2026-10-24</t>
        </is>
      </c>
    </row>
    <row r="14">
      <c r="B14" s="10" t="inlineStr">
        <is>
          <t>Status</t>
        </is>
      </c>
      <c r="C14" s="11" t="inlineStr">
        <is>
          <t>Issued for review / pending approval</t>
        </is>
      </c>
    </row>
    <row r="15">
      <c r="B15" s="10" t="inlineStr">
        <is>
          <t>Master List</t>
        </is>
      </c>
      <c r="C15" s="11" t="inlineStr">
        <is>
          <t>STV-GOV-REG-000</t>
        </is>
      </c>
    </row>
    <row r="17">
      <c r="B17" s="12" t="inlineStr">
        <is>
          <t>Aligned with ISO 9001:2015 / ISO 14001:2015 / ISO 45001:2018 as applicable. No third-party certification is claimed.</t>
        </is>
      </c>
    </row>
    <row r="19">
      <c r="B19" s="13" t="inlineStr">
        <is>
          <t>REVISION HISTORY</t>
        </is>
      </c>
    </row>
    <row r="20">
      <c r="B20" s="14" t="inlineStr">
        <is>
          <t>Rev.</t>
        </is>
      </c>
      <c r="C20" s="14" t="inlineStr">
        <is>
          <t>Date</t>
        </is>
      </c>
      <c r="D20" s="14" t="inlineStr">
        <is>
          <t>Description</t>
        </is>
      </c>
      <c r="E20" s="14" t="inlineStr">
        <is>
          <t>Prepared By</t>
        </is>
      </c>
      <c r="F20" s="14" t="inlineStr">
        <is>
          <t>Approved By</t>
        </is>
      </c>
    </row>
    <row r="21">
      <c r="B21" s="15" t="inlineStr">
        <is>
          <t>00</t>
        </is>
      </c>
      <c r="C21" s="15" t="inlineStr">
        <is>
          <t>2026-10-24</t>
        </is>
      </c>
      <c r="D21" s="15" t="inlineStr">
        <is>
          <t>Initial issue for STRAVIK Construction Group</t>
        </is>
      </c>
      <c r="E21" s="15" t="inlineStr">
        <is>
          <t>[PREPARED BY]</t>
        </is>
      </c>
      <c r="F21" s="15" t="inlineStr">
        <is>
          <t>Michael Gaya, President</t>
        </is>
      </c>
    </row>
    <row r="23">
      <c r="B23" s="13" t="inlineStr">
        <is>
          <t>APPROVAL</t>
        </is>
      </c>
    </row>
    <row r="24">
      <c r="B24" s="16" t="inlineStr">
        <is>
          <t>Role</t>
        </is>
      </c>
      <c r="C24" s="16" t="inlineStr">
        <is>
          <t>Name</t>
        </is>
      </c>
      <c r="D24" s="16" t="inlineStr">
        <is>
          <t>Title</t>
        </is>
      </c>
      <c r="E24" s="16" t="inlineStr">
        <is>
          <t>Signature</t>
        </is>
      </c>
      <c r="F24" s="16" t="inlineStr">
        <is>
          <t>Date</t>
        </is>
      </c>
    </row>
    <row r="25">
      <c r="B25" s="15" t="inlineStr">
        <is>
          <t>Prepared By</t>
        </is>
      </c>
      <c r="C25" s="15" t="inlineStr">
        <is>
          <t>[PREPARED BY]</t>
        </is>
      </c>
      <c r="D25" s="15" t="inlineStr">
        <is>
          <t>[TITLE]</t>
        </is>
      </c>
      <c r="E25" s="15" t="inlineStr"/>
      <c r="F25" s="15" t="inlineStr"/>
    </row>
    <row r="26">
      <c r="B26" s="15" t="inlineStr">
        <is>
          <t>Reviewed By</t>
        </is>
      </c>
      <c r="C26" s="15" t="inlineStr">
        <is>
          <t>[QUALITY / HSE MANAGER]</t>
        </is>
      </c>
      <c r="D26" s="15" t="inlineStr">
        <is>
          <t>[TITLE]</t>
        </is>
      </c>
      <c r="E26" s="15" t="inlineStr"/>
      <c r="F26" s="15" t="inlineStr"/>
    </row>
    <row r="27">
      <c r="B27" s="15" t="inlineStr">
        <is>
          <t>Approved By</t>
        </is>
      </c>
      <c r="C27" s="15" t="inlineStr">
        <is>
          <t>Michael Gaya</t>
        </is>
      </c>
      <c r="D27" s="15" t="inlineStr">
        <is>
          <t>President</t>
        </is>
      </c>
      <c r="E27" s="15" t="inlineStr"/>
      <c r="F27" s="15" t="inlineStr"/>
    </row>
    <row r="29">
      <c r="B29" s="17" t="inlineStr">
        <is>
          <t>BUILT STRONGER.</t>
        </is>
      </c>
    </row>
    <row r="30">
      <c r="B30" s="18" t="inlineStr">
        <is>
          <t>4521 PGA Blvd, Unit 509, Palm Beach Gardens, FL 33418 · 954-235-3229 · info@stravikgroup.com · www.stravikgroup.com</t>
        </is>
      </c>
    </row>
    <row r="31">
      <c r="B31" s="18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"/>
  <sheetViews>
    <sheetView tabSelected="1" workbookViewId="0">
      <selection activeCell="A1" sqref="A1:H1"/>
    </sheetView>
  </sheetViews>
  <sheetFormatPr baseColWidth="10" defaultColWidth="8.83203125" defaultRowHeight="15"/>
  <cols>
    <col width="32" customWidth="1" style="3" min="1" max="4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NOISE &amp; VIBRATION MONITORING — PLAN SUMMARY</t>
        </is>
      </c>
    </row>
    <row r="3">
      <c r="A3" s="21" t="inlineStr">
        <is>
          <t>Document Code: STV-ENV-REG-006A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</row>
    <row r="5">
      <c r="A5" s="22" t="inlineStr">
        <is>
          <t>Project Name:</t>
        </is>
      </c>
      <c r="B5" s="22" t="n"/>
      <c r="C5" s="22" t="inlineStr">
        <is>
          <t>Project Code:</t>
        </is>
      </c>
      <c r="D5" s="22" t="n"/>
      <c r="E5" s="22" t="n"/>
      <c r="F5" s="22" t="n"/>
      <c r="G5" s="22" t="n"/>
      <c r="H5" s="22" t="n"/>
    </row>
    <row r="6">
      <c r="A6" s="22" t="inlineStr">
        <is>
          <t>Environmental Lead:</t>
        </is>
      </c>
      <c r="B6" s="22" t="n"/>
      <c r="C6" s="22" t="inlineStr">
        <is>
          <t>HSE Manager:</t>
        </is>
      </c>
      <c r="D6" s="22" t="n"/>
      <c r="E6" s="22" t="n"/>
      <c r="F6" s="22" t="n"/>
      <c r="G6" s="22" t="n"/>
      <c r="H6" s="22" t="n"/>
    </row>
    <row r="7">
      <c r="A7" s="23" t="inlineStr">
        <is>
          <t>Monitoring Standard:</t>
        </is>
      </c>
      <c r="B7" s="23" t="inlineStr">
        <is>
          <t>ANSI S1.4 / S1.11; FDOT; OSHA</t>
        </is>
      </c>
      <c r="C7" s="23" t="inlineStr">
        <is>
          <t>Community Limit (dBA):</t>
        </is>
      </c>
      <c r="D7" s="23" t="inlineStr">
        <is>
          <t>65 day / 55 night (example)</t>
        </is>
      </c>
    </row>
    <row r="8">
      <c r="A8" s="22" t="inlineStr">
        <is>
          <t>Vibration Standard:</t>
        </is>
      </c>
      <c r="B8" s="22" t="inlineStr">
        <is>
          <t>USBM RI 8507 / FTA</t>
        </is>
      </c>
      <c r="C8" s="22" t="inlineStr">
        <is>
          <t>PPV Limit:</t>
        </is>
      </c>
      <c r="D8" s="22" t="inlineStr">
        <is>
          <t>0.5 in/s (example)</t>
        </is>
      </c>
      <c r="E8" s="22" t="n"/>
      <c r="F8" s="22" t="n"/>
      <c r="G8" s="22" t="n"/>
      <c r="H8" s="22" t="n"/>
    </row>
    <row r="9">
      <c r="A9" s="22" t="inlineStr">
        <is>
          <t>Monitoring Locations:</t>
        </is>
      </c>
      <c r="B9" s="22" t="inlineStr">
        <is>
          <t>N1 North Boundary; N2 South Gate; V1 Core Area</t>
        </is>
      </c>
      <c r="C9" s="22" t="inlineStr">
        <is>
          <t>Schedule:</t>
        </is>
      </c>
      <c r="D9" s="22" t="inlineStr">
        <is>
          <t>Weekly + complaint-based</t>
        </is>
      </c>
      <c r="E9" s="22" t="n"/>
      <c r="F9" s="22" t="n"/>
      <c r="G9" s="22" t="n"/>
      <c r="H9" s="22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STV-ENV-REG-006A&amp;RRev 00 · Effective 2026-10-24</oddHeader>
    <oddFooter>&amp;LBUILT STRONGER.&amp;CPage &amp;P of &amp;N&amp;RNoise Vibration Compliance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2" customWidth="1" style="3" min="1" max="10"/>
  </cols>
  <sheetData>
    <row r="1" ht="19" customHeight="1" s="3">
      <c r="A1" s="19" t="inlineStr">
        <is>
          <t>STRAVIK CONSTRUCTION SERVICES INC.</t>
        </is>
      </c>
      <c r="I1" s="22" t="n"/>
      <c r="J1" s="22" t="n"/>
    </row>
    <row r="2" ht="16" customHeight="1" s="3">
      <c r="A2" s="20" t="inlineStr">
        <is>
          <t>NOISE MONITORING LOG (dBA)</t>
        </is>
      </c>
      <c r="I2" s="22" t="n"/>
      <c r="J2" s="22" t="n"/>
    </row>
    <row r="3">
      <c r="A3" s="24" t="inlineStr">
        <is>
          <t>Document Code: STV-ENV-REG-006A | Revision: 00 | Effective Date: 2026-10-24</t>
        </is>
      </c>
      <c r="I3" s="25" t="n"/>
      <c r="J3" s="25" t="n"/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</row>
    <row r="5">
      <c r="A5" s="23" t="inlineStr">
        <is>
          <t>Date</t>
        </is>
      </c>
      <c r="B5" s="23" t="inlineStr">
        <is>
          <t>Time</t>
        </is>
      </c>
      <c r="C5" s="23" t="inlineStr">
        <is>
          <t>Location ID</t>
        </is>
      </c>
      <c r="D5" s="23" t="inlineStr">
        <is>
          <t>Instrument ID</t>
        </is>
      </c>
      <c r="E5" s="23" t="inlineStr">
        <is>
          <t>Noise Metric (Leq/Lmax...)</t>
        </is>
      </c>
      <c r="F5" s="23" t="inlineStr">
        <is>
          <t>dBA</t>
        </is>
      </c>
      <c r="G5" s="23" t="inlineStr">
        <is>
          <t>Wind (mph)</t>
        </is>
      </c>
      <c r="H5" s="23" t="inlineStr">
        <is>
          <t>Weather</t>
        </is>
      </c>
      <c r="I5" s="23" t="inlineStr">
        <is>
          <t>Limit Exceeded (Y/N)</t>
        </is>
      </c>
      <c r="J5" s="23" t="inlineStr">
        <is>
          <t>Notes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</row>
    <row r="7">
      <c r="A7" s="22" t="n"/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</row>
    <row r="8">
      <c r="A8" s="22" t="n"/>
      <c r="B8" s="22" t="n"/>
      <c r="C8" s="22" t="n"/>
      <c r="D8" s="22" t="n"/>
      <c r="E8" s="22" t="n"/>
      <c r="F8" s="22" t="n"/>
      <c r="G8" s="22" t="n"/>
      <c r="H8" s="22" t="n"/>
      <c r="I8" s="22" t="n"/>
      <c r="J8" s="22" t="n"/>
    </row>
  </sheetData>
  <mergeCells count="3">
    <mergeCell ref="A3:H3"/>
    <mergeCell ref="A2:H2"/>
    <mergeCell ref="A1:H1"/>
  </mergeCells>
  <dataValidations count="2">
    <dataValidation sqref="E4:E1000" showDropDown="0" showInputMessage="1" showErrorMessage="1" allowBlank="1" type="list">
      <formula1>"Leq,Lmax,Lmin,L10,L90"</formula1>
    </dataValidation>
    <dataValidation sqref="H4:H1000 I4:I1000 J4:J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STV-ENV-REG-006A&amp;RRev 00 · Effective 2026-10-24</oddHeader>
    <oddFooter>&amp;LBUILT STRONGER.&amp;CPage &amp;P of &amp;N&amp;RNoise Vibration Compliance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2" customWidth="1" style="3" min="1" max="10"/>
  </cols>
  <sheetData>
    <row r="1" ht="19" customHeight="1" s="3">
      <c r="A1" s="19" t="inlineStr">
        <is>
          <t>STRAVIK CONSTRUCTION SERVICES INC.</t>
        </is>
      </c>
      <c r="I1" s="22" t="n"/>
      <c r="J1" s="22" t="n"/>
    </row>
    <row r="2" ht="16" customHeight="1" s="3">
      <c r="A2" s="20" t="inlineStr">
        <is>
          <t>VIBRATION MONITORING LOG (PPV)</t>
        </is>
      </c>
      <c r="I2" s="22" t="n"/>
      <c r="J2" s="22" t="n"/>
    </row>
    <row r="3">
      <c r="A3" s="24" t="inlineStr">
        <is>
          <t>Document Code: STV-ENV-REG-006A | Revision: 00 | Effective Date: 2026-10-24</t>
        </is>
      </c>
      <c r="I3" s="25" t="n"/>
      <c r="J3" s="25" t="n"/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</row>
    <row r="5">
      <c r="A5" s="23" t="inlineStr">
        <is>
          <t>Date</t>
        </is>
      </c>
      <c r="B5" s="23" t="inlineStr">
        <is>
          <t>Time</t>
        </is>
      </c>
      <c r="C5" s="23" t="inlineStr">
        <is>
          <t>Location ID</t>
        </is>
      </c>
      <c r="D5" s="23" t="inlineStr">
        <is>
          <t>Instrument ID</t>
        </is>
      </c>
      <c r="E5" s="23" t="inlineStr">
        <is>
          <t>Unit (in/s or mm/s)</t>
        </is>
      </c>
      <c r="F5" s="23" t="inlineStr">
        <is>
          <t>PPV</t>
        </is>
      </c>
      <c r="G5" s="23" t="inlineStr">
        <is>
          <t>Dominant Freq (Hz)</t>
        </is>
      </c>
      <c r="H5" s="23" t="inlineStr">
        <is>
          <t>Activity</t>
        </is>
      </c>
      <c r="I5" s="23" t="inlineStr">
        <is>
          <t>Limit Exceeded (Y/N)</t>
        </is>
      </c>
      <c r="J5" s="23" t="inlineStr">
        <is>
          <t>Notes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</row>
    <row r="7">
      <c r="A7" s="22" t="n"/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</row>
  </sheetData>
  <mergeCells count="3">
    <mergeCell ref="A3:H3"/>
    <mergeCell ref="A2:H2"/>
    <mergeCell ref="A1:H1"/>
  </mergeCells>
  <dataValidations count="2">
    <dataValidation sqref="E4:E1000" showDropDown="0" showInputMessage="1" showErrorMessage="1" allowBlank="1" type="list">
      <formula1>"in/s,mm/s"</formula1>
    </dataValidation>
    <dataValidation sqref="H4:H1000 I4:I1000 J4:J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STV-ENV-REG-006A&amp;RRev 00 · Effective 2026-10-24</oddHeader>
    <oddFooter>&amp;LBUILT STRONGER.&amp;CPage &amp;P of &amp;N&amp;RNoise Vibration Compliance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2" customWidth="1" style="3" min="1" max="9"/>
  </cols>
  <sheetData>
    <row r="1" ht="19" customHeight="1" s="3">
      <c r="A1" s="19" t="inlineStr">
        <is>
          <t>STRAVIK CONSTRUCTION SERVICES INC.</t>
        </is>
      </c>
      <c r="I1" s="22" t="n"/>
    </row>
    <row r="2" ht="16" customHeight="1" s="3">
      <c r="A2" s="20" t="inlineStr">
        <is>
          <t>EQUIPMENT &amp; CALIBRATION REGISTER</t>
        </is>
      </c>
      <c r="I2" s="22" t="n"/>
    </row>
    <row r="3">
      <c r="A3" s="24" t="inlineStr">
        <is>
          <t>Document Code: STV-ENV-REG-006A | Revision: 00 | Effective Date: 2026-10-24</t>
        </is>
      </c>
      <c r="I3" s="25" t="n"/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</row>
    <row r="5">
      <c r="A5" s="23" t="inlineStr">
        <is>
          <t>Instrument Type</t>
        </is>
      </c>
      <c r="B5" s="23" t="inlineStr">
        <is>
          <t>ID</t>
        </is>
      </c>
      <c r="C5" s="23" t="inlineStr">
        <is>
          <t>Make/Model</t>
        </is>
      </c>
      <c r="D5" s="23" t="inlineStr">
        <is>
          <t>Serial No.</t>
        </is>
      </c>
      <c r="E5" s="23" t="inlineStr">
        <is>
          <t>Calibration Date</t>
        </is>
      </c>
      <c r="F5" s="23" t="inlineStr">
        <is>
          <t>Due Date</t>
        </is>
      </c>
      <c r="G5" s="23" t="inlineStr">
        <is>
          <t>Certificate No.</t>
        </is>
      </c>
      <c r="H5" s="23" t="inlineStr">
        <is>
          <t>In Service (Y/N)</t>
        </is>
      </c>
      <c r="I5" s="23" t="inlineStr">
        <is>
          <t>Notes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</row>
    <row r="7">
      <c r="A7" s="22" t="n"/>
      <c r="B7" s="22" t="n"/>
      <c r="C7" s="22" t="n"/>
      <c r="D7" s="22" t="n"/>
      <c r="E7" s="22" t="n"/>
      <c r="F7" s="22" t="n"/>
      <c r="G7" s="22" t="n"/>
      <c r="H7" s="22" t="n"/>
      <c r="I7" s="22" t="n"/>
    </row>
  </sheetData>
  <mergeCells count="3">
    <mergeCell ref="A3:H3"/>
    <mergeCell ref="A2:H2"/>
    <mergeCell ref="A1:H1"/>
  </mergeCells>
  <dataValidations count="1">
    <dataValidation sqref="H4:H1000 I4:I1000 J4:J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STV-ENV-REG-006A&amp;RRev 00 · Effective 2026-10-24</oddHeader>
    <oddFooter>&amp;LBUILT STRONGER.&amp;CPage &amp;P of &amp;N&amp;RNoise Vibration Compliance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9"/>
  </cols>
  <sheetData>
    <row r="1" ht="19" customHeight="1" s="3">
      <c r="A1" s="19" t="inlineStr">
        <is>
          <t>STRAVIK CONSTRUCTION SERVICES INC.</t>
        </is>
      </c>
      <c r="I1" s="22" t="n"/>
    </row>
    <row r="2" ht="16" customHeight="1" s="3">
      <c r="A2" s="20" t="inlineStr">
        <is>
          <t>COMMUNITY COMPLAINT LOG</t>
        </is>
      </c>
      <c r="I2" s="22" t="n"/>
    </row>
    <row r="3">
      <c r="A3" s="24" t="inlineStr">
        <is>
          <t>Document Code: STV-ENV-REG-006A | Revision: 00 | Effective Date: 2026-10-24</t>
        </is>
      </c>
      <c r="I3" s="25" t="n"/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</row>
    <row r="5">
      <c r="A5" s="23" t="inlineStr">
        <is>
          <t>Complaint ID</t>
        </is>
      </c>
      <c r="B5" s="23" t="inlineStr">
        <is>
          <t>Date / Time</t>
        </is>
      </c>
      <c r="C5" s="23" t="inlineStr">
        <is>
          <t>Complainant (Name/Addr)</t>
        </is>
      </c>
      <c r="D5" s="23" t="inlineStr">
        <is>
          <t>Contact</t>
        </is>
      </c>
      <c r="E5" s="23" t="inlineStr">
        <is>
          <t>Type (Noise/Vibration/Both)</t>
        </is>
      </c>
      <c r="F5" s="23" t="inlineStr">
        <is>
          <t>Description</t>
        </is>
      </c>
      <c r="G5" s="23" t="inlineStr">
        <is>
          <t>Initial Response</t>
        </is>
      </c>
      <c r="H5" s="23" t="inlineStr">
        <is>
          <t>Investigation Result</t>
        </is>
      </c>
      <c r="I5" s="23" t="inlineStr">
        <is>
          <t>Closed (Y/N)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</row>
  </sheetData>
  <mergeCells count="3">
    <mergeCell ref="A3:H3"/>
    <mergeCell ref="A2:H2"/>
    <mergeCell ref="A1:H1"/>
  </mergeCells>
  <dataValidations count="2">
    <dataValidation sqref="C4:C1000 E4:E1000" showDropDown="0" showInputMessage="1" showErrorMessage="1" allowBlank="1" type="list">
      <formula1>"Noise,Vibration,Both"</formula1>
    </dataValidation>
    <dataValidation sqref="H4:H1000 I4:I1000 J4:J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STV-ENV-REG-006A&amp;RRev 00 · Effective 2026-10-24</oddHeader>
    <oddFooter>&amp;LBUILT STRONGER.&amp;CPage &amp;P of &amp;N&amp;RNoise Vibration Compliance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2" customWidth="1" style="3" min="1" max="10"/>
  </cols>
  <sheetData>
    <row r="1" ht="19" customHeight="1" s="3">
      <c r="A1" s="19" t="inlineStr">
        <is>
          <t>STRAVIK CONSTRUCTION SERVICES INC.</t>
        </is>
      </c>
      <c r="I1" s="22" t="n"/>
      <c r="J1" s="22" t="n"/>
    </row>
    <row r="2" ht="16" customHeight="1" s="3">
      <c r="A2" s="20" t="inlineStr">
        <is>
          <t>EXCEEDANCE &amp; CORRECTIVE ACTION LOG</t>
        </is>
      </c>
      <c r="I2" s="22" t="n"/>
      <c r="J2" s="22" t="n"/>
    </row>
    <row r="3">
      <c r="A3" s="24" t="inlineStr">
        <is>
          <t>Document Code: STV-ENV-REG-006A | Revision: 00 | Effective Date: 2026-10-24</t>
        </is>
      </c>
      <c r="I3" s="25" t="n"/>
      <c r="J3" s="25" t="n"/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</row>
    <row r="5">
      <c r="A5" s="23" t="inlineStr">
        <is>
          <t>Ref ID</t>
        </is>
      </c>
      <c r="B5" s="23" t="inlineStr">
        <is>
          <t>Date</t>
        </is>
      </c>
      <c r="C5" s="23" t="inlineStr">
        <is>
          <t>Type (Noise/Vibration)</t>
        </is>
      </c>
      <c r="D5" s="23" t="inlineStr">
        <is>
          <t>Location ID</t>
        </is>
      </c>
      <c r="E5" s="23" t="inlineStr">
        <is>
          <t>Limit</t>
        </is>
      </c>
      <c r="F5" s="23" t="inlineStr">
        <is>
          <t>Measured</t>
        </is>
      </c>
      <c r="G5" s="23" t="inlineStr">
        <is>
          <t>Root Cause</t>
        </is>
      </c>
      <c r="H5" s="23" t="inlineStr">
        <is>
          <t>Immediate Action</t>
        </is>
      </c>
      <c r="I5" s="23" t="inlineStr">
        <is>
          <t>Follow-up Action</t>
        </is>
      </c>
      <c r="J5" s="23" t="inlineStr">
        <is>
          <t>Closed (Y/N)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</row>
  </sheetData>
  <mergeCells count="3">
    <mergeCell ref="A3:H3"/>
    <mergeCell ref="A2:H2"/>
    <mergeCell ref="A1:H1"/>
  </mergeCells>
  <dataValidations count="2">
    <dataValidation sqref="C4:C1000 E4:E1000" showDropDown="0" showInputMessage="1" showErrorMessage="1" allowBlank="1" type="list">
      <formula1>"Noise,Vibration,Both"</formula1>
    </dataValidation>
    <dataValidation sqref="H4:H1000 I4:I1000 J4:J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STV-ENV-REG-006A&amp;RRev 00 · Effective 2026-10-24</oddHeader>
    <oddFooter>&amp;LBUILT STRONGER.&amp;CPage &amp;P of &amp;N&amp;RNoise Vibration Compliance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selection activeCell="A1" sqref="A1"/>
    </sheetView>
  </sheetViews>
  <sheetFormatPr baseColWidth="10" defaultColWidth="8.83203125" defaultRowHeight="15"/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NOISE/VIBRATION DASHBOARD</t>
        </is>
      </c>
    </row>
    <row r="3">
      <c r="A3" s="21" t="inlineStr">
        <is>
          <t>Document Code: STV-ENV-REG-006A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</row>
    <row r="5">
      <c r="A5" s="22" t="n"/>
      <c r="B5" s="22" t="n"/>
      <c r="C5" s="22" t="n"/>
      <c r="D5" s="22" t="n"/>
      <c r="E5" s="22" t="n"/>
      <c r="F5" s="22" t="n"/>
      <c r="G5" s="22" t="n"/>
      <c r="H5" s="22" t="n"/>
    </row>
    <row r="6">
      <c r="A6" s="22" t="inlineStr">
        <is>
          <t>Metric</t>
        </is>
      </c>
      <c r="B6" s="22" t="inlineStr">
        <is>
          <t>Value</t>
        </is>
      </c>
      <c r="C6" s="22" t="n"/>
      <c r="D6" s="22" t="n"/>
      <c r="E6" s="22" t="n"/>
      <c r="F6" s="22" t="n"/>
      <c r="G6" s="22" t="n"/>
      <c r="H6" s="22" t="n"/>
    </row>
    <row r="7">
      <c r="A7" s="25" t="inlineStr">
        <is>
          <t>Avg Leq (dBA)</t>
        </is>
      </c>
      <c r="B7" s="22">
        <f>AVERAGEIF('Noise Monitoring Log'!E4:E1000,"Leq",'Noise Monitoring Log'!F4:F1000)</f>
        <v/>
      </c>
      <c r="C7" s="22" t="n"/>
      <c r="D7" s="22" t="n"/>
      <c r="E7" s="22" t="n"/>
      <c r="F7" s="22" t="n"/>
      <c r="G7" s="22" t="n"/>
      <c r="H7" s="22" t="n"/>
    </row>
    <row r="8">
      <c r="A8" s="25" t="inlineStr">
        <is>
          <t>Max Lmax (dBA)</t>
        </is>
      </c>
      <c r="B8" s="22">
        <f>MAX(IF('Noise Monitoring Log'!E4:E1000="Lmax",'Noise Monitoring Log'!F4:F1000))</f>
        <v/>
      </c>
      <c r="C8" s="22" t="n"/>
      <c r="D8" s="22" t="n"/>
      <c r="E8" s="22" t="n"/>
      <c r="F8" s="22" t="n"/>
      <c r="G8" s="22" t="n"/>
      <c r="H8" s="22" t="n"/>
    </row>
    <row r="9">
      <c r="A9" s="25" t="inlineStr">
        <is>
          <t># Noise Exceedances</t>
        </is>
      </c>
      <c r="B9" s="22">
        <f>COUNTIF('Noise Monitoring Log'!I4:I1000,"Y")</f>
        <v/>
      </c>
      <c r="C9" s="22" t="n"/>
      <c r="D9" s="22" t="n"/>
      <c r="E9" s="22" t="n"/>
      <c r="F9" s="22" t="n"/>
      <c r="G9" s="22" t="n"/>
      <c r="H9" s="22" t="n"/>
    </row>
    <row r="10">
      <c r="A10" s="25" t="inlineStr">
        <is>
          <t>Max PPV (in/s)</t>
        </is>
      </c>
      <c r="B10" s="22">
        <f>MAX('Vibration Monitoring Log'!F4:F1000)</f>
        <v/>
      </c>
      <c r="C10" s="22" t="n"/>
      <c r="D10" s="22" t="n"/>
      <c r="E10" s="22" t="n"/>
      <c r="F10" s="22" t="n"/>
      <c r="G10" s="22" t="n"/>
      <c r="H10" s="22" t="n"/>
    </row>
    <row r="11">
      <c r="A11" s="25" t="inlineStr">
        <is>
          <t># Vibration Exceedances</t>
        </is>
      </c>
      <c r="B11" s="22">
        <f>COUNTIF('Vibration Monitoring Log'!I4:I1000,"Y")</f>
        <v/>
      </c>
      <c r="C11" s="22" t="n"/>
      <c r="D11" s="22" t="n"/>
      <c r="E11" s="22" t="n"/>
      <c r="F11" s="22" t="n"/>
      <c r="G11" s="22" t="n"/>
      <c r="H11" s="22" t="n"/>
    </row>
    <row r="12">
      <c r="A12" s="25" t="inlineStr">
        <is>
          <t>Complaints Logged</t>
        </is>
      </c>
      <c r="B12" s="22">
        <f>COUNTA('Community Complaint Log'!A4:A1000)</f>
        <v/>
      </c>
      <c r="C12" s="22" t="n"/>
      <c r="D12" s="22" t="n"/>
      <c r="E12" s="22" t="n"/>
      <c r="F12" s="22" t="n"/>
      <c r="G12" s="22" t="n"/>
      <c r="H12" s="22" t="n"/>
    </row>
    <row r="13">
      <c r="A13" s="22" t="n"/>
      <c r="B13" s="22" t="n"/>
      <c r="C13" s="22" t="n"/>
      <c r="D13" s="22" t="n"/>
      <c r="E13" s="22" t="n"/>
      <c r="F13" s="22" t="n"/>
      <c r="G13" s="22" t="n"/>
      <c r="H13" s="22" t="n"/>
    </row>
    <row r="14">
      <c r="A14" s="22" t="n"/>
      <c r="B14" s="22" t="n"/>
      <c r="C14" s="22" t="n"/>
      <c r="D14" s="22" t="n"/>
      <c r="E14" s="22" t="n"/>
      <c r="F14" s="22" t="n"/>
      <c r="G14" s="22" t="n"/>
      <c r="H14" s="22" t="n"/>
    </row>
    <row r="15">
      <c r="A15" s="22" t="n"/>
      <c r="B15" s="22" t="n"/>
      <c r="C15" s="22" t="n"/>
      <c r="D15" s="22" t="n"/>
      <c r="E15" s="22" t="n"/>
      <c r="F15" s="22" t="n"/>
      <c r="G15" s="22" t="n"/>
      <c r="H15" s="22" t="n"/>
    </row>
    <row r="16">
      <c r="A16" s="22" t="n"/>
      <c r="B16" s="22" t="n"/>
      <c r="C16" s="22" t="n"/>
      <c r="D16" s="22" t="n"/>
      <c r="E16" s="22" t="n"/>
      <c r="F16" s="22" t="n"/>
      <c r="G16" s="22" t="n"/>
      <c r="H16" s="22" t="n"/>
    </row>
    <row r="17">
      <c r="A17" s="22" t="n"/>
      <c r="B17" s="22" t="n"/>
      <c r="C17" s="22" t="n"/>
      <c r="D17" s="22" t="n"/>
      <c r="E17" s="22" t="n"/>
      <c r="F17" s="22" t="n"/>
      <c r="G17" s="22" t="n"/>
      <c r="H17" s="22" t="n"/>
    </row>
    <row r="18">
      <c r="A18" s="22" t="n"/>
      <c r="B18" s="22" t="n"/>
      <c r="C18" s="22" t="n"/>
      <c r="D18" s="22" t="n"/>
      <c r="E18" s="22" t="n"/>
      <c r="F18" s="22" t="n"/>
      <c r="G18" s="22" t="n"/>
      <c r="H18" s="22" t="n"/>
    </row>
    <row r="19">
      <c r="A19" s="22" t="n"/>
      <c r="B19" s="22" t="n"/>
      <c r="C19" s="22" t="n"/>
      <c r="D19" s="22" t="n"/>
      <c r="E19" s="22" t="n"/>
      <c r="F19" s="22" t="n"/>
      <c r="G19" s="22" t="n"/>
      <c r="H19" s="22" t="n"/>
    </row>
    <row r="20">
      <c r="A20" s="22" t="n"/>
      <c r="B20" s="22" t="n"/>
      <c r="C20" s="22" t="n"/>
      <c r="D20" s="22" t="n"/>
      <c r="E20" s="22" t="n"/>
      <c r="F20" s="22" t="n"/>
      <c r="G20" s="22" t="n"/>
      <c r="H20" s="22" t="n"/>
    </row>
    <row r="21">
      <c r="A21" s="22" t="n"/>
      <c r="B21" s="22" t="n"/>
      <c r="C21" s="22" t="n"/>
      <c r="D21" s="22" t="n"/>
      <c r="E21" s="22" t="n"/>
      <c r="F21" s="22" t="n"/>
      <c r="G21" s="22" t="n"/>
      <c r="H21" s="22" t="n"/>
    </row>
    <row r="22">
      <c r="A22" s="22" t="n"/>
      <c r="B22" s="22" t="n"/>
      <c r="C22" s="22" t="n"/>
      <c r="D22" s="22" t="n"/>
      <c r="E22" s="22" t="n"/>
      <c r="F22" s="22" t="n"/>
      <c r="G22" s="22" t="n"/>
      <c r="H22" s="22" t="n"/>
    </row>
    <row r="23">
      <c r="A23" s="22" t="n"/>
      <c r="B23" s="22" t="n"/>
      <c r="C23" s="22" t="n"/>
      <c r="D23" s="22" t="n"/>
      <c r="E23" s="22" t="n"/>
      <c r="F23" s="22" t="n"/>
      <c r="G23" s="22" t="n"/>
      <c r="H23" s="22" t="n"/>
    </row>
    <row r="24">
      <c r="A24" s="22" t="n"/>
      <c r="B24" s="22" t="n"/>
      <c r="C24" s="22" t="n"/>
      <c r="D24" s="22" t="n"/>
      <c r="E24" s="22" t="n"/>
      <c r="F24" s="22" t="n"/>
      <c r="G24" s="22" t="n"/>
      <c r="H24" s="22" t="n"/>
    </row>
    <row r="25">
      <c r="A25" s="22" t="n"/>
      <c r="B25" s="22" t="n"/>
      <c r="C25" s="22" t="n"/>
      <c r="D25" s="22" t="n"/>
      <c r="E25" s="22" t="n"/>
      <c r="F25" s="22" t="n"/>
      <c r="G25" s="22" t="n"/>
      <c r="H25" s="22" t="n"/>
    </row>
    <row r="26">
      <c r="A26" s="22" t="n"/>
      <c r="B26" s="22" t="n"/>
      <c r="C26" s="22" t="n"/>
      <c r="D26" s="22" t="n"/>
      <c r="E26" s="22" t="n"/>
      <c r="F26" s="22" t="n"/>
      <c r="G26" s="22" t="n"/>
      <c r="H26" s="22" t="n"/>
    </row>
    <row r="27">
      <c r="A27" s="22" t="n"/>
      <c r="B27" s="22" t="n"/>
      <c r="C27" s="22" t="n"/>
      <c r="D27" s="22" t="n"/>
      <c r="E27" s="22" t="n"/>
      <c r="F27" s="22" t="n"/>
      <c r="G27" s="22" t="n"/>
      <c r="H27" s="22" t="n"/>
    </row>
    <row r="28">
      <c r="A28" s="22" t="n"/>
      <c r="B28" s="22" t="n"/>
      <c r="C28" s="22" t="n"/>
      <c r="D28" s="22" t="n"/>
      <c r="E28" s="22" t="n"/>
      <c r="F28" s="22" t="n"/>
      <c r="G28" s="22" t="n"/>
      <c r="H28" s="22" t="n"/>
    </row>
    <row r="29">
      <c r="A29" s="22" t="n"/>
      <c r="B29" s="22" t="n"/>
      <c r="C29" s="22" t="n"/>
      <c r="D29" s="22" t="n"/>
      <c r="E29" s="22" t="n"/>
      <c r="F29" s="22" t="n"/>
      <c r="G29" s="22" t="n"/>
      <c r="H29" s="22" t="n"/>
    </row>
    <row r="30">
      <c r="A30" s="22" t="n"/>
      <c r="B30" s="22" t="n"/>
      <c r="C30" s="22" t="n"/>
      <c r="D30" s="22" t="n"/>
      <c r="E30" s="22" t="n"/>
      <c r="F30" s="22" t="n"/>
      <c r="G30" s="22" t="n"/>
      <c r="H30" s="22" t="n"/>
    </row>
    <row r="31">
      <c r="A31" s="22" t="n"/>
      <c r="B31" s="22" t="n"/>
      <c r="C31" s="22" t="n"/>
      <c r="D31" s="22" t="n"/>
      <c r="E31" s="22" t="n"/>
      <c r="F31" s="22" t="n"/>
      <c r="G31" s="22" t="n"/>
      <c r="H31" s="22" t="n"/>
    </row>
    <row r="32">
      <c r="A32" s="22" t="n"/>
      <c r="B32" s="22" t="n"/>
      <c r="C32" s="22" t="n"/>
      <c r="D32" s="22" t="n"/>
      <c r="E32" s="22" t="n"/>
      <c r="F32" s="22" t="n"/>
      <c r="G32" s="22" t="n"/>
      <c r="H32" s="22" t="n"/>
    </row>
    <row r="33">
      <c r="A33" s="22" t="n"/>
      <c r="B33" s="22" t="n"/>
      <c r="C33" s="22" t="n"/>
      <c r="D33" s="22" t="n"/>
      <c r="E33" s="22" t="n"/>
      <c r="F33" s="22" t="n"/>
      <c r="G33" s="22" t="n"/>
      <c r="H33" s="22" t="n"/>
    </row>
    <row r="34">
      <c r="A34" s="22" t="n"/>
      <c r="B34" s="22" t="n"/>
      <c r="C34" s="22" t="n"/>
      <c r="D34" s="22" t="n"/>
      <c r="E34" s="22" t="n"/>
      <c r="F34" s="22" t="n"/>
      <c r="G34" s="22" t="n"/>
      <c r="H34" s="22" t="n"/>
    </row>
    <row r="35">
      <c r="A35" s="22" t="n"/>
      <c r="B35" s="22" t="n"/>
      <c r="C35" s="22" t="n"/>
      <c r="D35" s="22" t="n"/>
      <c r="E35" s="22" t="n"/>
      <c r="F35" s="22" t="n"/>
      <c r="G35" s="22" t="n"/>
      <c r="H35" s="22" t="n"/>
    </row>
    <row r="36">
      <c r="A36" s="22" t="n"/>
      <c r="B36" s="22" t="n"/>
      <c r="C36" s="22" t="n"/>
      <c r="D36" s="22" t="n"/>
      <c r="E36" s="22" t="n"/>
      <c r="F36" s="22" t="n"/>
      <c r="G36" s="22" t="n"/>
      <c r="H36" s="22" t="n"/>
    </row>
    <row r="37">
      <c r="A37" s="22" t="n"/>
      <c r="B37" s="22" t="n"/>
      <c r="C37" s="22" t="n"/>
      <c r="D37" s="22" t="n"/>
      <c r="E37" s="22" t="n"/>
      <c r="F37" s="22" t="n"/>
      <c r="G37" s="22" t="n"/>
      <c r="H37" s="22" t="n"/>
    </row>
    <row r="38">
      <c r="A38" s="22" t="n"/>
      <c r="B38" s="22" t="n"/>
      <c r="C38" s="22" t="n"/>
      <c r="D38" s="22" t="n"/>
      <c r="E38" s="22" t="n"/>
      <c r="F38" s="22" t="n"/>
      <c r="G38" s="22" t="n"/>
      <c r="H38" s="22" t="n"/>
    </row>
    <row r="39">
      <c r="A39" s="22" t="n"/>
      <c r="B39" s="22" t="n"/>
      <c r="C39" s="22" t="n"/>
      <c r="D39" s="22" t="n"/>
      <c r="E39" s="22" t="n"/>
      <c r="F39" s="22" t="n"/>
      <c r="G39" s="22" t="n"/>
      <c r="H39" s="22" t="n"/>
    </row>
    <row r="40">
      <c r="A40" s="22" t="inlineStr">
        <is>
          <t>Noise</t>
        </is>
      </c>
      <c r="B40" s="22">
        <f>COUNTIF('Community Complaint Log'!E4:E1000,"Noise")</f>
        <v/>
      </c>
      <c r="C40" s="22" t="n"/>
      <c r="D40" s="22" t="n"/>
      <c r="E40" s="22" t="n"/>
      <c r="F40" s="22" t="n"/>
      <c r="G40" s="22" t="n"/>
      <c r="H40" s="22" t="n"/>
    </row>
    <row r="41">
      <c r="A41" s="22" t="inlineStr">
        <is>
          <t>Vibration</t>
        </is>
      </c>
      <c r="B41" s="22">
        <f>COUNTIF('Community Complaint Log'!E4:E1000,"Vibration")</f>
        <v/>
      </c>
      <c r="C41" s="22" t="n"/>
      <c r="D41" s="22" t="n"/>
      <c r="E41" s="22" t="n"/>
      <c r="F41" s="22" t="n"/>
      <c r="G41" s="22" t="n"/>
      <c r="H41" s="22" t="n"/>
    </row>
    <row r="42">
      <c r="A42" s="22" t="inlineStr">
        <is>
          <t>Both</t>
        </is>
      </c>
      <c r="B42" s="22">
        <f>COUNTIF('Community Complaint Log'!E4:E1000,"Both")</f>
        <v/>
      </c>
      <c r="C42" s="22" t="n"/>
      <c r="D42" s="22" t="n"/>
      <c r="E42" s="22" t="n"/>
      <c r="F42" s="22" t="n"/>
      <c r="G42" s="22" t="n"/>
      <c r="H42" s="22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STV-ENV-REG-006A&amp;RRev 00 · Effective 2026-10-24</oddHeader>
    <oddFooter>&amp;LBUILT STRONGER.&amp;CPage &amp;P of &amp;N&amp;RNoise Vibration Compliance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2025-11-01T13:25:38Z</dcterms:created>
  <dcterms:modified xmlns:dcterms="http://purl.org/dc/terms/" xmlns:xsi="http://www.w3.org/2001/XMLSchema-instance" xsi:type="dcterms:W3CDTF">2026-10-25T03:15:33Z</dcterms:modified>
  <cp:lastModifiedBy>Michael Gaya</cp:lastModifiedBy>
</cp:coreProperties>
</file>